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<sst xmlns="http://schemas.openxmlformats.org/spreadsheetml/2006/main" count="140" uniqueCount="83">
  <si>
    <t xml:space="preserve">Schützenkreis Freudenstadt </t>
  </si>
  <si>
    <t xml:space="preserve"> </t>
  </si>
  <si>
    <t>Ø</t>
  </si>
  <si>
    <t>SV Tumlingen</t>
  </si>
  <si>
    <t xml:space="preserve">Bestes Mannschaftsergebnis:  </t>
  </si>
  <si>
    <t>Name</t>
  </si>
  <si>
    <t>Ges.</t>
  </si>
  <si>
    <t>Tu</t>
  </si>
  <si>
    <t>Lutz, Jochen</t>
  </si>
  <si>
    <t>Geppert, Eugen</t>
  </si>
  <si>
    <t>Hinsche, Holger</t>
  </si>
  <si>
    <t xml:space="preserve">Tu </t>
  </si>
  <si>
    <t>Hoffmann, Ottmar</t>
  </si>
  <si>
    <t>Schwab, Gerhard</t>
  </si>
  <si>
    <t>Ottusch, Peter jun.</t>
  </si>
  <si>
    <t>Bestes Einzelergebnis:</t>
  </si>
  <si>
    <t>Ottusch, Frank</t>
  </si>
  <si>
    <t>Frey, Thomas</t>
  </si>
  <si>
    <t>Ottusch, Peter</t>
  </si>
  <si>
    <t>E I N Z E L W E R T U N G         allg. Klasse</t>
  </si>
  <si>
    <t>E I N Z E L W E R T U N G         Schüler  Jugend  Junioren</t>
  </si>
  <si>
    <t>im Württembergischen Schützenverband 1850 e.V.</t>
  </si>
  <si>
    <t>Verein</t>
  </si>
  <si>
    <t>Kilian, Stefan</t>
  </si>
  <si>
    <t>Dur 1</t>
  </si>
  <si>
    <t>Reidenbach, Oliver</t>
  </si>
  <si>
    <t>Luger, Tanja</t>
  </si>
  <si>
    <t>Dur 2</t>
  </si>
  <si>
    <t>Luger, Reinhard</t>
  </si>
  <si>
    <t>Sabt. Durrweiler 1</t>
  </si>
  <si>
    <t>Sabt. Durrweiler 2</t>
  </si>
  <si>
    <t>Müller, Heinz</t>
  </si>
  <si>
    <t>Wolf, Carmen</t>
  </si>
  <si>
    <t>Lust, Dietmar</t>
  </si>
  <si>
    <t>Weber, Rainer</t>
  </si>
  <si>
    <t>Eppler, Manfred</t>
  </si>
  <si>
    <t>Beuerle, Rolf</t>
  </si>
  <si>
    <t xml:space="preserve">Ottusch, Joshua </t>
  </si>
  <si>
    <t>Wolf, Andreas</t>
  </si>
  <si>
    <t xml:space="preserve">Ottusch, Roland </t>
  </si>
  <si>
    <t xml:space="preserve">Kammer, Kay </t>
  </si>
  <si>
    <t>Romann, Jürgen</t>
  </si>
  <si>
    <t>Aberle, Bernd</t>
  </si>
  <si>
    <t>Jooß, Siegfried</t>
  </si>
  <si>
    <t>Krzyzanowski, Andreas</t>
  </si>
  <si>
    <t>Kaupp, Klaus</t>
  </si>
  <si>
    <t>Glembotzki, Jochen</t>
  </si>
  <si>
    <t>Lü</t>
  </si>
  <si>
    <t>SV Tell Lützenhardt</t>
  </si>
  <si>
    <t>M A N N S C H A F T S W E R T U N G</t>
  </si>
  <si>
    <r>
      <rPr>
        <b/>
        <sz val="10"/>
        <rFont val="Arial"/>
        <family val="2"/>
      </rPr>
      <t>Wolf, Constantin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02</t>
    </r>
  </si>
  <si>
    <t>Brissaud, Christophe</t>
  </si>
  <si>
    <t>Mangold. Tobias</t>
  </si>
  <si>
    <t xml:space="preserve">SGi Grüntal- Frutenhof </t>
  </si>
  <si>
    <r>
      <t xml:space="preserve">Wolf, Corbinian </t>
    </r>
    <r>
      <rPr>
        <sz val="8"/>
        <rFont val="Arial"/>
        <family val="2"/>
      </rPr>
      <t>04</t>
    </r>
  </si>
  <si>
    <t>Störzer, Kurt</t>
  </si>
  <si>
    <t>ASC Freudenstadt</t>
  </si>
  <si>
    <t>Lutz, Marius</t>
  </si>
  <si>
    <t>ASC</t>
  </si>
  <si>
    <t>Tyshchenko, Serhiy</t>
  </si>
  <si>
    <t>Henne, Andreas</t>
  </si>
  <si>
    <t>Henne, Peter</t>
  </si>
  <si>
    <t>Jauch, Ingo</t>
  </si>
  <si>
    <t>Schmid, Roland</t>
  </si>
  <si>
    <t>Seid, Martin</t>
  </si>
  <si>
    <t>Wälde, David</t>
  </si>
  <si>
    <r>
      <t xml:space="preserve">Künkler, Oskar          </t>
    </r>
    <r>
      <rPr>
        <sz val="7"/>
        <rFont val="Arial"/>
        <family val="2"/>
      </rPr>
      <t>nur Einzelw.</t>
    </r>
  </si>
  <si>
    <r>
      <t xml:space="preserve">Bosch, Robin            </t>
    </r>
    <r>
      <rPr>
        <sz val="7"/>
        <rFont val="Arial"/>
        <family val="2"/>
      </rPr>
      <t>nur Einzelw.</t>
    </r>
  </si>
  <si>
    <t xml:space="preserve">Gr.-Fr </t>
  </si>
  <si>
    <t>SV Bösingen</t>
  </si>
  <si>
    <t xml:space="preserve">Bö </t>
  </si>
  <si>
    <t>Sen, Ahmet</t>
  </si>
  <si>
    <t>Cavdar, Mehmet</t>
  </si>
  <si>
    <t>Meck, Thomas</t>
  </si>
  <si>
    <r>
      <t xml:space="preserve">Mangold, Matthias     </t>
    </r>
    <r>
      <rPr>
        <sz val="7"/>
        <rFont val="Arial"/>
        <family val="2"/>
      </rPr>
      <t>nur Einzelw.</t>
    </r>
  </si>
  <si>
    <t>Hälker, Ingo</t>
  </si>
  <si>
    <t>Pokalrunde Luftpistole 2021 - 2022</t>
  </si>
  <si>
    <t xml:space="preserve">Kienle, Hans            </t>
  </si>
  <si>
    <t>Schmid, Thomas</t>
  </si>
  <si>
    <r>
      <t xml:space="preserve">Günther, Philipp </t>
    </r>
    <r>
      <rPr>
        <sz val="8"/>
        <rFont val="Arial"/>
        <family val="2"/>
      </rPr>
      <t>03</t>
    </r>
  </si>
  <si>
    <t>J. Lutz mit 369 R. u. Corbinian + Constantin Wolf mit 366 R.</t>
  </si>
  <si>
    <t>SGi Grüntal-Frutenhof mit 1447 Ringen</t>
  </si>
  <si>
    <t>4. Durchgang   12.12.2021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</si>
</sst>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2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MS Sans Serif"/>
      <family val="2"/>
    </font>
    <font>
      <sz val="8.5"/>
      <name val="MS Sans Serif"/>
      <family val="2"/>
    </font>
    <font>
      <b/>
      <sz val="20"/>
      <color indexed="8"/>
      <name val="Times New Roman"/>
      <family val="1"/>
    </font>
    <font>
      <sz val="12"/>
      <color indexed="8"/>
      <name val="Arial"/>
      <family val="2"/>
    </font>
    <font>
      <sz val="12"/>
      <name val="MS Sans Serif"/>
      <family val="2"/>
    </font>
    <font>
      <sz val="9"/>
      <name val="MS Sans Serif"/>
      <family val="2"/>
    </font>
    <font>
      <sz val="8.5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1" fontId="1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1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right"/>
    </xf>
    <xf numFmtId="0" fontId="15" fillId="34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35" borderId="20" xfId="0" applyFont="1" applyFill="1" applyBorder="1" applyAlignment="1">
      <alignment horizontal="left"/>
    </xf>
    <xf numFmtId="0" fontId="1" fillId="35" borderId="21" xfId="0" applyFont="1" applyFill="1" applyBorder="1" applyAlignment="1">
      <alignment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1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38100</xdr:rowOff>
    </xdr:from>
    <xdr:to>
      <xdr:col>13</xdr:col>
      <xdr:colOff>533400</xdr:colOff>
      <xdr:row>6</xdr:row>
      <xdr:rowOff>104775</xdr:rowOff>
    </xdr:to>
    <xdr:pic>
      <xdr:nvPicPr>
        <xdr:cNvPr id="1" name="landkre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38100"/>
          <a:ext cx="1057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1"/>
  <sheetViews>
    <sheetView tabSelected="1" zoomScale="130" zoomScaleNormal="130" zoomScalePageLayoutView="50" workbookViewId="0" topLeftCell="A1">
      <selection activeCell="R36" sqref="R36"/>
    </sheetView>
  </sheetViews>
  <sheetFormatPr defaultColWidth="11.421875" defaultRowHeight="12.75"/>
  <cols>
    <col min="1" max="1" width="16.28125" style="0" customWidth="1"/>
    <col min="2" max="2" width="3.00390625" style="0" customWidth="1"/>
    <col min="3" max="3" width="4.28125" style="0" customWidth="1"/>
    <col min="4" max="4" width="25.421875" style="0" customWidth="1"/>
    <col min="5" max="5" width="6.140625" style="0" customWidth="1"/>
    <col min="6" max="11" width="5.8515625" style="0" customWidth="1"/>
    <col min="12" max="13" width="6.421875" style="0" customWidth="1"/>
    <col min="14" max="14" width="8.140625" style="0" customWidth="1"/>
    <col min="15" max="15" width="3.421875" style="0" customWidth="1"/>
  </cols>
  <sheetData>
    <row r="1" ht="25.5">
      <c r="C1" s="10" t="s">
        <v>0</v>
      </c>
    </row>
    <row r="2" ht="15">
      <c r="C2" s="11" t="s">
        <v>21</v>
      </c>
    </row>
    <row r="3" ht="12.75">
      <c r="C3" s="12"/>
    </row>
    <row r="4" spans="3:9" s="15" customFormat="1" ht="18">
      <c r="C4" s="16" t="s">
        <v>76</v>
      </c>
      <c r="I4" s="18"/>
    </row>
    <row r="5" spans="2:15" s="14" customFormat="1" ht="12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7" spans="3:15" ht="14.25" customHeight="1">
      <c r="C7" s="5" t="s">
        <v>82</v>
      </c>
      <c r="L7" s="1"/>
      <c r="M7" s="1"/>
      <c r="N7" s="1"/>
      <c r="O7" s="1"/>
    </row>
    <row r="8" spans="3:15" ht="14.25" customHeight="1">
      <c r="C8" s="5"/>
      <c r="L8" s="1"/>
      <c r="M8" s="1"/>
      <c r="N8" s="1"/>
      <c r="O8" s="1"/>
    </row>
    <row r="9" spans="3:15" ht="18">
      <c r="C9" s="79" t="s">
        <v>49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6" t="s">
        <v>1</v>
      </c>
    </row>
    <row r="10" spans="2:14" s="6" customFormat="1" ht="12.75" customHeight="1">
      <c r="B10" s="4"/>
      <c r="C10" s="9"/>
      <c r="D10" s="64" t="s">
        <v>22</v>
      </c>
      <c r="E10" s="67"/>
      <c r="F10" s="39">
        <v>1</v>
      </c>
      <c r="G10" s="39">
        <v>2</v>
      </c>
      <c r="H10" s="39">
        <v>3</v>
      </c>
      <c r="I10" s="39">
        <v>4</v>
      </c>
      <c r="J10" s="39">
        <v>5</v>
      </c>
      <c r="K10" s="39">
        <v>6</v>
      </c>
      <c r="L10" s="53" t="s">
        <v>6</v>
      </c>
      <c r="M10" s="40"/>
      <c r="N10" s="41" t="s">
        <v>2</v>
      </c>
    </row>
    <row r="11" spans="3:15" s="4" customFormat="1" ht="14.25" customHeight="1">
      <c r="C11" s="19">
        <v>1</v>
      </c>
      <c r="D11" s="65" t="s">
        <v>69</v>
      </c>
      <c r="E11" s="69"/>
      <c r="F11" s="20">
        <v>1465</v>
      </c>
      <c r="G11" s="26">
        <v>1442</v>
      </c>
      <c r="H11" s="22">
        <v>1450</v>
      </c>
      <c r="I11" s="22">
        <v>1443</v>
      </c>
      <c r="J11" s="22"/>
      <c r="K11" s="22"/>
      <c r="L11" s="23">
        <f>SUM(F11:K11)</f>
        <v>5800</v>
      </c>
      <c r="M11" s="27"/>
      <c r="N11" s="24">
        <f aca="true" t="shared" si="0" ref="N11:N17">AVERAGE(F11:K11)</f>
        <v>1450</v>
      </c>
      <c r="O11" s="6" t="s">
        <v>1</v>
      </c>
    </row>
    <row r="12" spans="2:14" s="6" customFormat="1" ht="14.25" customHeight="1">
      <c r="B12" s="4"/>
      <c r="C12" s="25">
        <v>2</v>
      </c>
      <c r="D12" s="65" t="s">
        <v>53</v>
      </c>
      <c r="E12" s="69"/>
      <c r="F12" s="29">
        <v>1445</v>
      </c>
      <c r="G12" s="77">
        <v>1443</v>
      </c>
      <c r="H12" s="21">
        <v>1452</v>
      </c>
      <c r="I12" s="21">
        <v>1447</v>
      </c>
      <c r="J12" s="21"/>
      <c r="K12" s="21"/>
      <c r="L12" s="23">
        <f>SUM(F12:K12)</f>
        <v>5787</v>
      </c>
      <c r="M12" s="27"/>
      <c r="N12" s="24">
        <f t="shared" si="0"/>
        <v>1446.75</v>
      </c>
    </row>
    <row r="13" spans="3:15" s="6" customFormat="1" ht="14.25" customHeight="1">
      <c r="C13" s="25">
        <v>3</v>
      </c>
      <c r="D13" s="65" t="s">
        <v>48</v>
      </c>
      <c r="E13" s="68"/>
      <c r="F13" s="29">
        <v>1367</v>
      </c>
      <c r="G13" s="26">
        <v>1400</v>
      </c>
      <c r="H13" s="22">
        <v>1393</v>
      </c>
      <c r="I13" s="22">
        <v>1387</v>
      </c>
      <c r="J13" s="22"/>
      <c r="K13" s="22"/>
      <c r="L13" s="23">
        <f>SUM(F13:K13)</f>
        <v>5547</v>
      </c>
      <c r="M13" s="27"/>
      <c r="N13" s="24">
        <f t="shared" si="0"/>
        <v>1386.75</v>
      </c>
      <c r="O13" s="6" t="s">
        <v>1</v>
      </c>
    </row>
    <row r="14" spans="2:17" s="4" customFormat="1" ht="14.25" customHeight="1">
      <c r="B14" s="6"/>
      <c r="C14" s="28">
        <v>4</v>
      </c>
      <c r="D14" s="66" t="s">
        <v>56</v>
      </c>
      <c r="E14" s="68"/>
      <c r="F14" s="29">
        <v>1351</v>
      </c>
      <c r="G14" s="26">
        <v>1383</v>
      </c>
      <c r="H14" s="22">
        <v>1372</v>
      </c>
      <c r="I14" s="22">
        <v>1377</v>
      </c>
      <c r="J14" s="22"/>
      <c r="K14" s="22"/>
      <c r="L14" s="23">
        <f>SUM(F14:K14)</f>
        <v>5483</v>
      </c>
      <c r="M14" s="27"/>
      <c r="N14" s="24">
        <f t="shared" si="0"/>
        <v>1370.75</v>
      </c>
      <c r="O14" s="6"/>
      <c r="Q14" s="55"/>
    </row>
    <row r="15" spans="2:15" s="6" customFormat="1" ht="14.25" customHeight="1">
      <c r="B15" s="4" t="s">
        <v>1</v>
      </c>
      <c r="C15" s="28">
        <v>5</v>
      </c>
      <c r="D15" s="66" t="s">
        <v>30</v>
      </c>
      <c r="E15" s="68"/>
      <c r="F15" s="29">
        <v>1319</v>
      </c>
      <c r="G15" s="26">
        <v>1391</v>
      </c>
      <c r="H15" s="22">
        <v>1343</v>
      </c>
      <c r="I15" s="22">
        <v>1280</v>
      </c>
      <c r="J15" s="22"/>
      <c r="K15" s="22"/>
      <c r="L15" s="23">
        <f>SUM(F15:K15)</f>
        <v>5333</v>
      </c>
      <c r="M15" s="27"/>
      <c r="N15" s="24">
        <f t="shared" si="0"/>
        <v>1333.25</v>
      </c>
      <c r="O15" s="6" t="s">
        <v>1</v>
      </c>
    </row>
    <row r="16" spans="3:14" s="6" customFormat="1" ht="14.25" customHeight="1">
      <c r="C16" s="28">
        <v>6</v>
      </c>
      <c r="D16" s="66" t="s">
        <v>3</v>
      </c>
      <c r="E16" s="70"/>
      <c r="F16" s="29">
        <v>1439</v>
      </c>
      <c r="G16" s="26">
        <v>1419</v>
      </c>
      <c r="H16" s="22">
        <v>1366</v>
      </c>
      <c r="I16" s="22"/>
      <c r="J16" s="22"/>
      <c r="K16" s="22"/>
      <c r="L16" s="23">
        <f>SUM(F16:K16)</f>
        <v>4224</v>
      </c>
      <c r="M16" s="27"/>
      <c r="N16" s="24">
        <f t="shared" si="0"/>
        <v>1408</v>
      </c>
    </row>
    <row r="17" spans="3:15" s="6" customFormat="1" ht="14.25" customHeight="1">
      <c r="C17" s="72">
        <v>7</v>
      </c>
      <c r="D17" s="66" t="s">
        <v>29</v>
      </c>
      <c r="E17" s="70"/>
      <c r="F17" s="29">
        <v>1382</v>
      </c>
      <c r="G17" s="26">
        <v>671</v>
      </c>
      <c r="H17" s="22">
        <v>1005</v>
      </c>
      <c r="I17" s="22">
        <v>330</v>
      </c>
      <c r="J17" s="22"/>
      <c r="K17" s="22"/>
      <c r="L17" s="23">
        <f>SUM(F17:K17)</f>
        <v>3388</v>
      </c>
      <c r="M17" s="27"/>
      <c r="N17" s="24">
        <f t="shared" si="0"/>
        <v>847</v>
      </c>
      <c r="O17" s="6" t="s">
        <v>1</v>
      </c>
    </row>
    <row r="18" spans="3:15" s="6" customFormat="1" ht="14.25" customHeight="1">
      <c r="C18" s="71"/>
      <c r="O18" s="6" t="s">
        <v>1</v>
      </c>
    </row>
    <row r="20" spans="2:14" s="6" customFormat="1" ht="14.25" customHeight="1">
      <c r="B20" s="4"/>
      <c r="C20" s="30" t="s">
        <v>15</v>
      </c>
      <c r="D20" s="31"/>
      <c r="E20" s="32"/>
      <c r="F20" s="33" t="s">
        <v>80</v>
      </c>
      <c r="G20" s="34"/>
      <c r="H20" s="34"/>
      <c r="I20" s="34"/>
      <c r="J20" s="34"/>
      <c r="K20" s="34"/>
      <c r="L20" s="34"/>
      <c r="M20" s="34"/>
      <c r="N20" s="35"/>
    </row>
    <row r="21" spans="3:15" s="6" customFormat="1" ht="14.25" customHeight="1">
      <c r="C21" s="56" t="s">
        <v>4</v>
      </c>
      <c r="D21" s="57"/>
      <c r="E21" s="32"/>
      <c r="F21" s="58" t="s">
        <v>81</v>
      </c>
      <c r="G21" s="59"/>
      <c r="H21" s="59"/>
      <c r="I21" s="59"/>
      <c r="J21" s="59"/>
      <c r="K21" s="60"/>
      <c r="L21" s="60"/>
      <c r="M21" s="60"/>
      <c r="N21" s="61"/>
      <c r="O21" s="6" t="s">
        <v>1</v>
      </c>
    </row>
    <row r="22" spans="3:15" ht="12.75" customHeight="1">
      <c r="C22" s="2"/>
      <c r="D22" s="36"/>
      <c r="E22" s="2"/>
      <c r="F22" s="3"/>
      <c r="G22" s="3"/>
      <c r="H22" s="3"/>
      <c r="I22" s="3"/>
      <c r="J22" s="3"/>
      <c r="K22" s="36"/>
      <c r="L22" s="36"/>
      <c r="M22" s="36"/>
      <c r="N22" s="36"/>
      <c r="O22" s="6"/>
    </row>
    <row r="23" spans="3:15" ht="18">
      <c r="C23" s="79" t="s">
        <v>20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6" t="s">
        <v>1</v>
      </c>
    </row>
    <row r="24" spans="3:14" s="8" customFormat="1" ht="11.25">
      <c r="C24" s="37"/>
      <c r="D24" s="38" t="s">
        <v>5</v>
      </c>
      <c r="E24" s="37"/>
      <c r="F24" s="39">
        <v>1</v>
      </c>
      <c r="G24" s="39">
        <v>2</v>
      </c>
      <c r="H24" s="39">
        <v>3</v>
      </c>
      <c r="I24" s="39">
        <v>4</v>
      </c>
      <c r="J24" s="39">
        <v>5</v>
      </c>
      <c r="K24" s="39">
        <v>6</v>
      </c>
      <c r="L24" s="53" t="s">
        <v>6</v>
      </c>
      <c r="M24" s="40"/>
      <c r="N24" s="41" t="s">
        <v>2</v>
      </c>
    </row>
    <row r="25" spans="2:14" s="6" customFormat="1" ht="12.75">
      <c r="B25" s="4"/>
      <c r="C25" s="21">
        <v>1</v>
      </c>
      <c r="D25" s="44" t="s">
        <v>50</v>
      </c>
      <c r="E25" s="29" t="s">
        <v>70</v>
      </c>
      <c r="F25" s="21">
        <v>373</v>
      </c>
      <c r="G25" s="21">
        <v>363</v>
      </c>
      <c r="H25" s="21">
        <v>368</v>
      </c>
      <c r="I25" s="21">
        <v>366</v>
      </c>
      <c r="J25" s="21"/>
      <c r="K25" s="21"/>
      <c r="L25" s="20">
        <f>SUM(F25:K25)</f>
        <v>1470</v>
      </c>
      <c r="M25" s="42"/>
      <c r="N25" s="43">
        <f>AVERAGE(F25:K25)</f>
        <v>367.5</v>
      </c>
    </row>
    <row r="26" spans="3:14" s="6" customFormat="1" ht="12.75">
      <c r="C26" s="21">
        <v>2</v>
      </c>
      <c r="D26" s="20" t="s">
        <v>54</v>
      </c>
      <c r="E26" s="29" t="s">
        <v>70</v>
      </c>
      <c r="F26" s="22">
        <v>358</v>
      </c>
      <c r="G26" s="22">
        <v>359</v>
      </c>
      <c r="H26" s="22">
        <v>351</v>
      </c>
      <c r="I26" s="21">
        <v>366</v>
      </c>
      <c r="J26" s="22"/>
      <c r="K26" s="22"/>
      <c r="L26" s="20">
        <f>SUM(F26:K26)</f>
        <v>1434</v>
      </c>
      <c r="M26" s="42"/>
      <c r="N26" s="43">
        <f>AVERAGE(F26:K26)</f>
        <v>358.5</v>
      </c>
    </row>
    <row r="27" spans="2:14" s="6" customFormat="1" ht="12.75">
      <c r="B27" s="55"/>
      <c r="C27" s="21">
        <v>3</v>
      </c>
      <c r="D27" s="29" t="s">
        <v>79</v>
      </c>
      <c r="E27" s="29" t="s">
        <v>70</v>
      </c>
      <c r="F27" s="22">
        <v>0</v>
      </c>
      <c r="G27" s="62"/>
      <c r="H27" s="22"/>
      <c r="I27" s="22"/>
      <c r="J27" s="22"/>
      <c r="K27" s="22"/>
      <c r="L27" s="51">
        <f>SUM(F27:K27)</f>
        <v>0</v>
      </c>
      <c r="M27" s="42"/>
      <c r="N27" s="43">
        <f>AVERAGE(F27:K27)</f>
        <v>0</v>
      </c>
    </row>
    <row r="28" spans="3:14" s="6" customFormat="1" ht="12.75">
      <c r="C28" s="22"/>
      <c r="D28" s="29"/>
      <c r="E28" s="29"/>
      <c r="F28" s="63"/>
      <c r="G28" s="22"/>
      <c r="H28" s="22"/>
      <c r="I28" s="22"/>
      <c r="J28" s="22"/>
      <c r="K28" s="22"/>
      <c r="L28" s="20"/>
      <c r="M28" s="42"/>
      <c r="N28" s="43"/>
    </row>
    <row r="29" s="6" customFormat="1" ht="12.75">
      <c r="C29" s="71"/>
    </row>
    <row r="30" spans="3:14" s="6" customFormat="1" ht="18">
      <c r="C30" s="78" t="s">
        <v>19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3:14" s="6" customFormat="1" ht="12.75">
      <c r="C31" s="45"/>
      <c r="D31" s="46" t="s">
        <v>5</v>
      </c>
      <c r="E31" s="45"/>
      <c r="F31" s="47">
        <v>1</v>
      </c>
      <c r="G31" s="47">
        <v>2</v>
      </c>
      <c r="H31" s="47">
        <v>3</v>
      </c>
      <c r="I31" s="47">
        <v>4</v>
      </c>
      <c r="J31" s="47">
        <v>5</v>
      </c>
      <c r="K31" s="47">
        <v>6</v>
      </c>
      <c r="L31" s="54" t="s">
        <v>6</v>
      </c>
      <c r="M31" s="48"/>
      <c r="N31" s="49" t="s">
        <v>2</v>
      </c>
    </row>
    <row r="32" spans="3:14" ht="12.75">
      <c r="C32" s="21">
        <v>1</v>
      </c>
      <c r="D32" s="20" t="s">
        <v>42</v>
      </c>
      <c r="E32" s="29" t="s">
        <v>68</v>
      </c>
      <c r="F32" s="63">
        <v>362</v>
      </c>
      <c r="G32" s="73">
        <v>372</v>
      </c>
      <c r="H32" s="73">
        <v>370</v>
      </c>
      <c r="I32" s="63">
        <v>363</v>
      </c>
      <c r="J32" s="63"/>
      <c r="K32" s="21"/>
      <c r="L32" s="51">
        <f>SUM(F32:K32)</f>
        <v>1467</v>
      </c>
      <c r="M32" s="20"/>
      <c r="N32" s="50">
        <f aca="true" t="shared" si="1" ref="N32:N63">AVERAGE(F32:K32)</f>
        <v>366.75</v>
      </c>
    </row>
    <row r="33" spans="3:14" ht="12.75">
      <c r="C33" s="21">
        <v>2</v>
      </c>
      <c r="D33" s="20" t="s">
        <v>8</v>
      </c>
      <c r="E33" s="29" t="s">
        <v>68</v>
      </c>
      <c r="F33" s="63">
        <v>366</v>
      </c>
      <c r="G33" s="63">
        <v>363</v>
      </c>
      <c r="H33" s="63">
        <v>362</v>
      </c>
      <c r="I33" s="73">
        <v>369</v>
      </c>
      <c r="J33" s="63"/>
      <c r="K33" s="63"/>
      <c r="L33" s="51">
        <f>SUM(F33:K33)</f>
        <v>1460</v>
      </c>
      <c r="M33" s="20"/>
      <c r="N33" s="50">
        <f t="shared" si="1"/>
        <v>365</v>
      </c>
    </row>
    <row r="34" spans="3:14" s="17" customFormat="1" ht="12.75">
      <c r="C34" s="21">
        <v>3</v>
      </c>
      <c r="D34" s="20" t="s">
        <v>43</v>
      </c>
      <c r="E34" s="29" t="s">
        <v>70</v>
      </c>
      <c r="F34" s="73">
        <v>378</v>
      </c>
      <c r="G34" s="63">
        <v>361</v>
      </c>
      <c r="H34" s="63">
        <v>359</v>
      </c>
      <c r="I34" s="63">
        <v>357</v>
      </c>
      <c r="J34" s="63"/>
      <c r="K34" s="63"/>
      <c r="L34" s="20">
        <f>SUM(F34:K34)</f>
        <v>1455</v>
      </c>
      <c r="M34" s="20"/>
      <c r="N34" s="50">
        <f t="shared" si="1"/>
        <v>363.75</v>
      </c>
    </row>
    <row r="35" spans="3:14" s="6" customFormat="1" ht="12.75">
      <c r="C35" s="22">
        <v>4</v>
      </c>
      <c r="D35" s="29" t="s">
        <v>23</v>
      </c>
      <c r="E35" s="29" t="s">
        <v>68</v>
      </c>
      <c r="F35" s="22">
        <v>358</v>
      </c>
      <c r="G35" s="22">
        <v>364</v>
      </c>
      <c r="H35" s="22">
        <v>358</v>
      </c>
      <c r="I35" s="22">
        <v>365</v>
      </c>
      <c r="J35" s="22"/>
      <c r="K35" s="22"/>
      <c r="L35" s="20">
        <f>SUM(F35:K35)</f>
        <v>1445</v>
      </c>
      <c r="M35" s="20"/>
      <c r="N35" s="50">
        <f t="shared" si="1"/>
        <v>361.25</v>
      </c>
    </row>
    <row r="36" spans="3:14" s="6" customFormat="1" ht="12.75">
      <c r="C36" s="22">
        <v>5</v>
      </c>
      <c r="D36" s="29" t="s">
        <v>32</v>
      </c>
      <c r="E36" s="29" t="s">
        <v>70</v>
      </c>
      <c r="F36" s="63">
        <v>356</v>
      </c>
      <c r="G36" s="63">
        <v>359</v>
      </c>
      <c r="H36" s="63">
        <v>366</v>
      </c>
      <c r="I36" s="63">
        <v>354</v>
      </c>
      <c r="J36" s="63"/>
      <c r="K36" s="22"/>
      <c r="L36" s="20">
        <f>SUM(F36:K36)</f>
        <v>1435</v>
      </c>
      <c r="M36" s="20"/>
      <c r="N36" s="50">
        <f t="shared" si="1"/>
        <v>358.75</v>
      </c>
    </row>
    <row r="37" spans="3:14" s="6" customFormat="1" ht="12.75">
      <c r="C37" s="22">
        <v>6</v>
      </c>
      <c r="D37" s="29" t="s">
        <v>44</v>
      </c>
      <c r="E37" s="29" t="s">
        <v>47</v>
      </c>
      <c r="F37" s="63">
        <v>353</v>
      </c>
      <c r="G37" s="63">
        <v>362</v>
      </c>
      <c r="H37" s="63">
        <v>349</v>
      </c>
      <c r="I37" s="63">
        <v>355</v>
      </c>
      <c r="J37" s="63"/>
      <c r="K37" s="22"/>
      <c r="L37" s="20">
        <f>SUM(F37:K37)</f>
        <v>1419</v>
      </c>
      <c r="M37" s="20"/>
      <c r="N37" s="50">
        <f t="shared" si="1"/>
        <v>354.75</v>
      </c>
    </row>
    <row r="38" spans="3:14" s="6" customFormat="1" ht="12.75">
      <c r="C38" s="22">
        <v>7</v>
      </c>
      <c r="D38" s="29" t="s">
        <v>75</v>
      </c>
      <c r="E38" s="29" t="s">
        <v>68</v>
      </c>
      <c r="F38" s="63">
        <v>359</v>
      </c>
      <c r="G38" s="63">
        <v>344</v>
      </c>
      <c r="H38" s="63">
        <v>362</v>
      </c>
      <c r="I38" s="63">
        <v>350</v>
      </c>
      <c r="J38" s="73"/>
      <c r="K38" s="21"/>
      <c r="L38" s="20">
        <f>SUM(F38:K38)</f>
        <v>1415</v>
      </c>
      <c r="M38" s="20"/>
      <c r="N38" s="50">
        <f t="shared" si="1"/>
        <v>353.75</v>
      </c>
    </row>
    <row r="39" spans="3:14" s="6" customFormat="1" ht="12.75">
      <c r="C39" s="22">
        <v>8</v>
      </c>
      <c r="D39" s="29" t="s">
        <v>55</v>
      </c>
      <c r="E39" s="29" t="s">
        <v>47</v>
      </c>
      <c r="F39" s="63">
        <v>346</v>
      </c>
      <c r="G39" s="63">
        <v>344</v>
      </c>
      <c r="H39" s="63">
        <v>354</v>
      </c>
      <c r="I39" s="63">
        <v>356</v>
      </c>
      <c r="J39" s="63"/>
      <c r="K39" s="22"/>
      <c r="L39" s="51">
        <f>SUM(F39:K39)</f>
        <v>1400</v>
      </c>
      <c r="M39" s="20"/>
      <c r="N39" s="50">
        <f t="shared" si="1"/>
        <v>350</v>
      </c>
    </row>
    <row r="40" spans="2:14" s="6" customFormat="1" ht="12.75">
      <c r="B40" s="55"/>
      <c r="C40" s="22">
        <v>9</v>
      </c>
      <c r="D40" s="29" t="s">
        <v>38</v>
      </c>
      <c r="E40" s="29" t="s">
        <v>70</v>
      </c>
      <c r="F40" s="63">
        <v>348</v>
      </c>
      <c r="G40" s="63">
        <v>338</v>
      </c>
      <c r="H40" s="63">
        <v>357</v>
      </c>
      <c r="I40" s="63">
        <v>345</v>
      </c>
      <c r="J40" s="63"/>
      <c r="K40" s="22"/>
      <c r="L40" s="20">
        <f>SUM(F40:K40)</f>
        <v>1388</v>
      </c>
      <c r="M40" s="20"/>
      <c r="N40" s="50">
        <f t="shared" si="1"/>
        <v>347</v>
      </c>
    </row>
    <row r="41" spans="2:14" s="6" customFormat="1" ht="12.75">
      <c r="B41" s="55"/>
      <c r="C41" s="22">
        <v>10</v>
      </c>
      <c r="D41" s="29" t="s">
        <v>61</v>
      </c>
      <c r="E41" s="29" t="s">
        <v>58</v>
      </c>
      <c r="F41" s="63">
        <v>346</v>
      </c>
      <c r="G41" s="63">
        <v>345</v>
      </c>
      <c r="H41" s="63">
        <v>347</v>
      </c>
      <c r="I41" s="63">
        <v>346</v>
      </c>
      <c r="J41" s="63"/>
      <c r="K41" s="22"/>
      <c r="L41" s="20">
        <f>SUM(F41:K41)</f>
        <v>1384</v>
      </c>
      <c r="M41" s="20"/>
      <c r="N41" s="50">
        <f t="shared" si="1"/>
        <v>346</v>
      </c>
    </row>
    <row r="42" spans="2:14" s="6" customFormat="1" ht="12.75">
      <c r="B42" s="55"/>
      <c r="C42" s="22">
        <v>11</v>
      </c>
      <c r="D42" s="29" t="s">
        <v>65</v>
      </c>
      <c r="E42" s="29" t="s">
        <v>58</v>
      </c>
      <c r="F42" s="63">
        <v>337</v>
      </c>
      <c r="G42" s="63">
        <v>349</v>
      </c>
      <c r="H42" s="63">
        <v>349</v>
      </c>
      <c r="I42" s="63">
        <v>344</v>
      </c>
      <c r="J42" s="63"/>
      <c r="K42" s="22"/>
      <c r="L42" s="20">
        <f>SUM(F42:K42)</f>
        <v>1379</v>
      </c>
      <c r="M42" s="20"/>
      <c r="N42" s="50">
        <f t="shared" si="1"/>
        <v>344.75</v>
      </c>
    </row>
    <row r="43" spans="3:14" s="6" customFormat="1" ht="12.75">
      <c r="C43" s="22">
        <v>12</v>
      </c>
      <c r="D43" s="29" t="s">
        <v>78</v>
      </c>
      <c r="E43" s="29" t="s">
        <v>47</v>
      </c>
      <c r="F43" s="63">
        <v>324</v>
      </c>
      <c r="G43" s="63">
        <v>350</v>
      </c>
      <c r="H43" s="63">
        <v>356</v>
      </c>
      <c r="I43" s="63">
        <v>334</v>
      </c>
      <c r="J43" s="63"/>
      <c r="K43" s="63"/>
      <c r="L43" s="51">
        <f>SUM(F43:K43)</f>
        <v>1364</v>
      </c>
      <c r="M43" s="20"/>
      <c r="N43" s="50">
        <f t="shared" si="1"/>
        <v>341</v>
      </c>
    </row>
    <row r="44" spans="3:14" s="6" customFormat="1" ht="12.75">
      <c r="C44" s="22">
        <v>13</v>
      </c>
      <c r="D44" s="29" t="s">
        <v>64</v>
      </c>
      <c r="E44" s="29" t="s">
        <v>58</v>
      </c>
      <c r="F44" s="63">
        <v>332</v>
      </c>
      <c r="G44" s="63">
        <v>341</v>
      </c>
      <c r="H44" s="63">
        <v>331</v>
      </c>
      <c r="I44" s="63">
        <v>355</v>
      </c>
      <c r="J44" s="63"/>
      <c r="K44" s="22"/>
      <c r="L44" s="20">
        <f>SUM(F44:K44)</f>
        <v>1359</v>
      </c>
      <c r="M44" s="20"/>
      <c r="N44" s="50">
        <f t="shared" si="1"/>
        <v>339.75</v>
      </c>
    </row>
    <row r="45" spans="3:14" s="6" customFormat="1" ht="12.75">
      <c r="C45" s="22">
        <v>14</v>
      </c>
      <c r="D45" s="29" t="s">
        <v>77</v>
      </c>
      <c r="E45" s="29" t="s">
        <v>24</v>
      </c>
      <c r="F45" s="63">
        <v>347</v>
      </c>
      <c r="G45" s="63">
        <v>337</v>
      </c>
      <c r="H45" s="63">
        <v>340</v>
      </c>
      <c r="I45" s="63">
        <v>330</v>
      </c>
      <c r="J45" s="63"/>
      <c r="K45" s="22"/>
      <c r="L45" s="20">
        <f>SUM(F45:K45)</f>
        <v>1354</v>
      </c>
      <c r="M45" s="20"/>
      <c r="N45" s="50">
        <f t="shared" si="1"/>
        <v>338.5</v>
      </c>
    </row>
    <row r="46" spans="3:14" s="6" customFormat="1" ht="12.75">
      <c r="C46" s="22">
        <v>15</v>
      </c>
      <c r="D46" s="52" t="s">
        <v>60</v>
      </c>
      <c r="E46" s="52" t="s">
        <v>58</v>
      </c>
      <c r="F46" s="63">
        <v>329</v>
      </c>
      <c r="G46" s="63">
        <v>348</v>
      </c>
      <c r="H46" s="63">
        <v>345</v>
      </c>
      <c r="I46" s="63">
        <v>326</v>
      </c>
      <c r="J46" s="63"/>
      <c r="K46" s="22"/>
      <c r="L46" s="20">
        <f>SUM(F46:K46)</f>
        <v>1348</v>
      </c>
      <c r="M46" s="20"/>
      <c r="N46" s="50">
        <f t="shared" si="1"/>
        <v>337</v>
      </c>
    </row>
    <row r="47" spans="3:14" s="6" customFormat="1" ht="12.75">
      <c r="C47" s="22">
        <v>16</v>
      </c>
      <c r="D47" s="29" t="s">
        <v>9</v>
      </c>
      <c r="E47" s="29" t="s">
        <v>27</v>
      </c>
      <c r="F47" s="63">
        <v>346</v>
      </c>
      <c r="G47" s="63">
        <v>352</v>
      </c>
      <c r="H47" s="63">
        <v>336</v>
      </c>
      <c r="I47" s="63">
        <v>310</v>
      </c>
      <c r="J47" s="63"/>
      <c r="K47" s="22"/>
      <c r="L47" s="20">
        <f>SUM(F47:K47)</f>
        <v>1344</v>
      </c>
      <c r="M47" s="20"/>
      <c r="N47" s="50">
        <f t="shared" si="1"/>
        <v>336</v>
      </c>
    </row>
    <row r="48" spans="3:14" s="6" customFormat="1" ht="12.75">
      <c r="C48" s="22">
        <v>17</v>
      </c>
      <c r="D48" s="29" t="s">
        <v>63</v>
      </c>
      <c r="E48" s="29" t="s">
        <v>58</v>
      </c>
      <c r="F48" s="63">
        <v>336</v>
      </c>
      <c r="G48" s="63">
        <v>327</v>
      </c>
      <c r="H48" s="63">
        <v>328</v>
      </c>
      <c r="I48" s="63">
        <v>332</v>
      </c>
      <c r="J48" s="73"/>
      <c r="K48" s="22"/>
      <c r="L48" s="20">
        <f>SUM(F48:K48)</f>
        <v>1323</v>
      </c>
      <c r="M48" s="20"/>
      <c r="N48" s="50">
        <f t="shared" si="1"/>
        <v>330.75</v>
      </c>
    </row>
    <row r="49" spans="3:14" s="6" customFormat="1" ht="12.75">
      <c r="C49" s="22">
        <v>18</v>
      </c>
      <c r="D49" s="29" t="s">
        <v>66</v>
      </c>
      <c r="E49" s="29" t="s">
        <v>58</v>
      </c>
      <c r="F49" s="63">
        <v>319</v>
      </c>
      <c r="G49" s="63">
        <v>331</v>
      </c>
      <c r="H49" s="63">
        <v>317</v>
      </c>
      <c r="I49" s="63">
        <v>332</v>
      </c>
      <c r="J49" s="63"/>
      <c r="K49" s="22"/>
      <c r="L49" s="20">
        <f>SUM(F49:K49)</f>
        <v>1299</v>
      </c>
      <c r="M49" s="20"/>
      <c r="N49" s="50">
        <f t="shared" si="1"/>
        <v>324.75</v>
      </c>
    </row>
    <row r="50" spans="3:14" s="6" customFormat="1" ht="12.75">
      <c r="C50" s="22">
        <v>19</v>
      </c>
      <c r="D50" s="29" t="s">
        <v>51</v>
      </c>
      <c r="E50" s="29" t="s">
        <v>47</v>
      </c>
      <c r="F50" s="63">
        <v>300</v>
      </c>
      <c r="G50" s="63">
        <v>318</v>
      </c>
      <c r="H50" s="63">
        <v>334</v>
      </c>
      <c r="I50" s="63">
        <v>334</v>
      </c>
      <c r="J50" s="63"/>
      <c r="K50" s="63"/>
      <c r="L50" s="51">
        <f>SUM(F50:K50)</f>
        <v>1286</v>
      </c>
      <c r="M50" s="51"/>
      <c r="N50" s="50">
        <f t="shared" si="1"/>
        <v>321.5</v>
      </c>
    </row>
    <row r="51" spans="3:14" s="6" customFormat="1" ht="12.75">
      <c r="C51" s="22">
        <v>20</v>
      </c>
      <c r="D51" s="29" t="s">
        <v>46</v>
      </c>
      <c r="E51" s="29" t="s">
        <v>47</v>
      </c>
      <c r="F51" s="63">
        <v>302</v>
      </c>
      <c r="G51" s="63">
        <v>318</v>
      </c>
      <c r="H51" s="63">
        <v>325</v>
      </c>
      <c r="I51" s="63">
        <v>336</v>
      </c>
      <c r="J51" s="74"/>
      <c r="K51" s="22"/>
      <c r="L51" s="20">
        <f>SUM(F51:K51)</f>
        <v>1281</v>
      </c>
      <c r="M51" s="20"/>
      <c r="N51" s="50">
        <f t="shared" si="1"/>
        <v>320.25</v>
      </c>
    </row>
    <row r="52" spans="3:14" s="6" customFormat="1" ht="12.75">
      <c r="C52" s="22">
        <v>21</v>
      </c>
      <c r="D52" s="29" t="s">
        <v>52</v>
      </c>
      <c r="E52" s="29" t="s">
        <v>27</v>
      </c>
      <c r="F52" s="63">
        <v>308</v>
      </c>
      <c r="G52" s="63">
        <v>334</v>
      </c>
      <c r="H52" s="63">
        <v>325</v>
      </c>
      <c r="I52" s="63">
        <v>304</v>
      </c>
      <c r="J52" s="63"/>
      <c r="K52" s="22"/>
      <c r="L52" s="20">
        <f>SUM(F52:K52)</f>
        <v>1271</v>
      </c>
      <c r="M52" s="20"/>
      <c r="N52" s="50">
        <f t="shared" si="1"/>
        <v>317.75</v>
      </c>
    </row>
    <row r="53" spans="3:14" s="6" customFormat="1" ht="12.75">
      <c r="C53" s="22">
        <v>22</v>
      </c>
      <c r="D53" s="29" t="s">
        <v>41</v>
      </c>
      <c r="E53" s="29" t="s">
        <v>27</v>
      </c>
      <c r="F53" s="63">
        <v>312</v>
      </c>
      <c r="G53" s="63">
        <v>323</v>
      </c>
      <c r="H53" s="63">
        <v>310</v>
      </c>
      <c r="I53" s="63">
        <v>320</v>
      </c>
      <c r="J53" s="63"/>
      <c r="K53" s="22"/>
      <c r="L53" s="20">
        <f>SUM(F53:K53)</f>
        <v>1265</v>
      </c>
      <c r="M53" s="20"/>
      <c r="N53" s="50">
        <f t="shared" si="1"/>
        <v>316.25</v>
      </c>
    </row>
    <row r="54" spans="3:14" s="6" customFormat="1" ht="12.75">
      <c r="C54" s="22">
        <v>23</v>
      </c>
      <c r="D54" s="29" t="s">
        <v>13</v>
      </c>
      <c r="E54" s="29" t="s">
        <v>27</v>
      </c>
      <c r="F54" s="63">
        <v>310</v>
      </c>
      <c r="G54" s="63">
        <v>317</v>
      </c>
      <c r="H54" s="63">
        <v>328</v>
      </c>
      <c r="I54" s="63">
        <v>300</v>
      </c>
      <c r="J54" s="63"/>
      <c r="K54" s="22"/>
      <c r="L54" s="20">
        <f>SUM(F54:K54)</f>
        <v>1255</v>
      </c>
      <c r="M54" s="20"/>
      <c r="N54" s="50">
        <f t="shared" si="1"/>
        <v>313.75</v>
      </c>
    </row>
    <row r="55" spans="3:14" s="6" customFormat="1" ht="12.75">
      <c r="C55" s="22">
        <v>24</v>
      </c>
      <c r="D55" s="29" t="s">
        <v>37</v>
      </c>
      <c r="E55" s="29" t="s">
        <v>7</v>
      </c>
      <c r="F55" s="63">
        <v>362</v>
      </c>
      <c r="G55" s="63">
        <v>353</v>
      </c>
      <c r="H55" s="63">
        <v>349</v>
      </c>
      <c r="I55" s="63"/>
      <c r="J55" s="63"/>
      <c r="K55" s="22"/>
      <c r="L55" s="20">
        <f>SUM(F55:K55)</f>
        <v>1064</v>
      </c>
      <c r="M55" s="20"/>
      <c r="N55" s="50">
        <f t="shared" si="1"/>
        <v>354.6666666666667</v>
      </c>
    </row>
    <row r="56" spans="3:14" s="6" customFormat="1" ht="12.75">
      <c r="C56" s="22">
        <v>25</v>
      </c>
      <c r="D56" s="44" t="s">
        <v>40</v>
      </c>
      <c r="E56" s="29" t="s">
        <v>7</v>
      </c>
      <c r="F56" s="63">
        <v>354</v>
      </c>
      <c r="G56" s="63">
        <v>362</v>
      </c>
      <c r="H56" s="63">
        <v>328</v>
      </c>
      <c r="I56" s="63"/>
      <c r="J56" s="63"/>
      <c r="K56" s="22"/>
      <c r="L56" s="20">
        <f>SUM(F56:K56)</f>
        <v>1044</v>
      </c>
      <c r="M56" s="20"/>
      <c r="N56" s="50">
        <f t="shared" si="1"/>
        <v>348</v>
      </c>
    </row>
    <row r="57" spans="3:19" s="6" customFormat="1" ht="12.75">
      <c r="C57" s="22">
        <v>26</v>
      </c>
      <c r="D57" s="29" t="s">
        <v>14</v>
      </c>
      <c r="E57" s="29" t="s">
        <v>7</v>
      </c>
      <c r="F57" s="63">
        <v>344</v>
      </c>
      <c r="G57" s="63">
        <v>343</v>
      </c>
      <c r="H57" s="63">
        <v>356</v>
      </c>
      <c r="I57" s="63"/>
      <c r="J57" s="63"/>
      <c r="K57" s="22"/>
      <c r="L57" s="20">
        <f>SUM(F57:K57)</f>
        <v>1043</v>
      </c>
      <c r="M57" s="20"/>
      <c r="N57" s="50">
        <f t="shared" si="1"/>
        <v>347.6666666666667</v>
      </c>
      <c r="O57" s="7"/>
      <c r="P57" s="7"/>
      <c r="Q57" s="7"/>
      <c r="R57" s="7"/>
      <c r="S57" s="7"/>
    </row>
    <row r="58" spans="3:19" s="6" customFormat="1" ht="12.75">
      <c r="C58" s="22">
        <v>27</v>
      </c>
      <c r="D58" s="29" t="s">
        <v>73</v>
      </c>
      <c r="E58" s="29" t="s">
        <v>27</v>
      </c>
      <c r="F58" s="63">
        <v>335</v>
      </c>
      <c r="G58" s="63">
        <v>348</v>
      </c>
      <c r="H58" s="63">
        <v>354</v>
      </c>
      <c r="I58" s="63"/>
      <c r="J58" s="63"/>
      <c r="K58" s="22"/>
      <c r="L58" s="20">
        <f>SUM(F58:K58)</f>
        <v>1037</v>
      </c>
      <c r="M58" s="20"/>
      <c r="N58" s="50">
        <f t="shared" si="1"/>
        <v>345.6666666666667</v>
      </c>
      <c r="O58" s="7"/>
      <c r="P58" s="7"/>
      <c r="Q58" s="7"/>
      <c r="R58" s="7"/>
      <c r="S58" s="7"/>
    </row>
    <row r="59" spans="3:14" s="6" customFormat="1" ht="12.75">
      <c r="C59" s="22">
        <v>28</v>
      </c>
      <c r="D59" s="29" t="s">
        <v>18</v>
      </c>
      <c r="E59" s="29" t="s">
        <v>11</v>
      </c>
      <c r="F59" s="63">
        <v>357</v>
      </c>
      <c r="G59" s="63">
        <v>340</v>
      </c>
      <c r="H59" s="63">
        <v>333</v>
      </c>
      <c r="I59" s="63"/>
      <c r="J59" s="63"/>
      <c r="K59" s="22"/>
      <c r="L59" s="20">
        <f>SUM(F59:K59)</f>
        <v>1030</v>
      </c>
      <c r="M59" s="20"/>
      <c r="N59" s="50">
        <f t="shared" si="1"/>
        <v>343.3333333333333</v>
      </c>
    </row>
    <row r="60" spans="3:14" s="6" customFormat="1" ht="12.75">
      <c r="C60" s="22">
        <v>29</v>
      </c>
      <c r="D60" s="29" t="s">
        <v>31</v>
      </c>
      <c r="E60" s="29" t="s">
        <v>27</v>
      </c>
      <c r="F60" s="63">
        <v>326</v>
      </c>
      <c r="G60" s="63">
        <v>357</v>
      </c>
      <c r="H60" s="63"/>
      <c r="I60" s="63">
        <v>346</v>
      </c>
      <c r="J60" s="63"/>
      <c r="K60" s="22"/>
      <c r="L60" s="51">
        <f>SUM(F60:K60)</f>
        <v>1029</v>
      </c>
      <c r="M60" s="20"/>
      <c r="N60" s="50">
        <f t="shared" si="1"/>
        <v>343</v>
      </c>
    </row>
    <row r="61" spans="3:14" s="6" customFormat="1" ht="12.75">
      <c r="C61" s="22">
        <v>30</v>
      </c>
      <c r="D61" s="29" t="s">
        <v>45</v>
      </c>
      <c r="E61" s="29" t="s">
        <v>47</v>
      </c>
      <c r="F61" s="63">
        <v>344</v>
      </c>
      <c r="G61" s="63">
        <v>344</v>
      </c>
      <c r="H61" s="63"/>
      <c r="I61" s="63">
        <v>340</v>
      </c>
      <c r="J61" s="63"/>
      <c r="K61" s="22"/>
      <c r="L61" s="51">
        <f>SUM(F61:K61)</f>
        <v>1028</v>
      </c>
      <c r="M61" s="20"/>
      <c r="N61" s="50">
        <f t="shared" si="1"/>
        <v>342.6666666666667</v>
      </c>
    </row>
    <row r="62" spans="2:14" s="6" customFormat="1" ht="12.75">
      <c r="B62" s="55"/>
      <c r="C62" s="22">
        <v>31</v>
      </c>
      <c r="D62" s="29" t="s">
        <v>34</v>
      </c>
      <c r="E62" s="29" t="s">
        <v>70</v>
      </c>
      <c r="F62" s="63">
        <v>336</v>
      </c>
      <c r="G62" s="63"/>
      <c r="H62" s="63">
        <v>353</v>
      </c>
      <c r="I62" s="63">
        <v>336</v>
      </c>
      <c r="J62" s="63"/>
      <c r="K62" s="22"/>
      <c r="L62" s="20">
        <f>SUM(F62:K62)</f>
        <v>1025</v>
      </c>
      <c r="M62" s="20"/>
      <c r="N62" s="50">
        <f t="shared" si="1"/>
        <v>341.6666666666667</v>
      </c>
    </row>
    <row r="63" spans="3:14" s="6" customFormat="1" ht="12.75">
      <c r="C63" s="22">
        <v>32</v>
      </c>
      <c r="D63" s="29" t="s">
        <v>33</v>
      </c>
      <c r="E63" s="29" t="s">
        <v>27</v>
      </c>
      <c r="F63" s="63">
        <v>294</v>
      </c>
      <c r="G63" s="63">
        <v>302</v>
      </c>
      <c r="H63" s="63">
        <v>318</v>
      </c>
      <c r="I63" s="63"/>
      <c r="J63" s="63"/>
      <c r="K63" s="22"/>
      <c r="L63" s="20">
        <f>SUM(F63:K63)</f>
        <v>914</v>
      </c>
      <c r="M63" s="20"/>
      <c r="N63" s="50">
        <f t="shared" si="1"/>
        <v>304.6666666666667</v>
      </c>
    </row>
    <row r="64" spans="3:14" s="6" customFormat="1" ht="12.75">
      <c r="C64" s="22">
        <v>33</v>
      </c>
      <c r="D64" s="52" t="s">
        <v>16</v>
      </c>
      <c r="E64" s="52" t="s">
        <v>7</v>
      </c>
      <c r="F64" s="63">
        <v>366</v>
      </c>
      <c r="G64" s="63">
        <v>361</v>
      </c>
      <c r="H64" s="63"/>
      <c r="I64" s="63"/>
      <c r="J64" s="73"/>
      <c r="K64" s="22"/>
      <c r="L64" s="20">
        <f>SUM(F64:K64)</f>
        <v>727</v>
      </c>
      <c r="M64" s="20"/>
      <c r="N64" s="50">
        <f aca="true" t="shared" si="2" ref="N64:N80">AVERAGE(F64:K64)</f>
        <v>363.5</v>
      </c>
    </row>
    <row r="65" spans="2:14" s="6" customFormat="1" ht="12.75">
      <c r="B65" s="55"/>
      <c r="C65" s="22">
        <v>34</v>
      </c>
      <c r="D65" s="29" t="s">
        <v>10</v>
      </c>
      <c r="E65" s="29" t="s">
        <v>24</v>
      </c>
      <c r="F65" s="63">
        <v>352</v>
      </c>
      <c r="G65" s="63"/>
      <c r="H65" s="63"/>
      <c r="I65" s="63"/>
      <c r="J65" s="63"/>
      <c r="K65" s="22"/>
      <c r="L65" s="20">
        <f>SUM(F65:K65)</f>
        <v>352</v>
      </c>
      <c r="M65" s="20"/>
      <c r="N65" s="50">
        <f t="shared" si="2"/>
        <v>352</v>
      </c>
    </row>
    <row r="66" spans="3:14" ht="12.75">
      <c r="C66" s="22">
        <v>35</v>
      </c>
      <c r="D66" s="29" t="s">
        <v>26</v>
      </c>
      <c r="E66" s="29" t="s">
        <v>24</v>
      </c>
      <c r="F66" s="63">
        <v>349</v>
      </c>
      <c r="G66" s="63"/>
      <c r="H66" s="63"/>
      <c r="I66" s="63"/>
      <c r="J66" s="63"/>
      <c r="K66" s="63"/>
      <c r="L66" s="20">
        <f>SUM(F66:K66)</f>
        <v>349</v>
      </c>
      <c r="M66" s="20"/>
      <c r="N66" s="50">
        <f t="shared" si="2"/>
        <v>349</v>
      </c>
    </row>
    <row r="67" spans="3:14" ht="12.75">
      <c r="C67" s="22">
        <v>36</v>
      </c>
      <c r="D67" s="29" t="s">
        <v>71</v>
      </c>
      <c r="E67" s="29" t="s">
        <v>24</v>
      </c>
      <c r="F67" s="63"/>
      <c r="G67" s="63"/>
      <c r="H67" s="63">
        <v>342</v>
      </c>
      <c r="I67" s="63"/>
      <c r="J67" s="73"/>
      <c r="K67" s="21"/>
      <c r="L67" s="20">
        <f>SUM(F67:K67)</f>
        <v>342</v>
      </c>
      <c r="M67" s="20"/>
      <c r="N67" s="50">
        <f t="shared" si="2"/>
        <v>342</v>
      </c>
    </row>
    <row r="68" spans="3:14" ht="12.75">
      <c r="C68" s="22">
        <v>37</v>
      </c>
      <c r="D68" s="29" t="s">
        <v>25</v>
      </c>
      <c r="E68" s="29" t="s">
        <v>68</v>
      </c>
      <c r="F68" s="63">
        <v>335</v>
      </c>
      <c r="G68" s="63"/>
      <c r="H68" s="63"/>
      <c r="I68" s="63"/>
      <c r="J68" s="63"/>
      <c r="K68" s="22"/>
      <c r="L68" s="20">
        <f>SUM(F68:K68)</f>
        <v>335</v>
      </c>
      <c r="M68" s="20"/>
      <c r="N68" s="50">
        <f t="shared" si="2"/>
        <v>335</v>
      </c>
    </row>
    <row r="69" spans="3:14" ht="12.75">
      <c r="C69" s="22">
        <v>38</v>
      </c>
      <c r="D69" s="29" t="s">
        <v>28</v>
      </c>
      <c r="E69" s="29" t="s">
        <v>24</v>
      </c>
      <c r="F69" s="63">
        <v>334</v>
      </c>
      <c r="G69" s="63"/>
      <c r="H69" s="63"/>
      <c r="I69" s="63"/>
      <c r="J69" s="63"/>
      <c r="K69" s="22"/>
      <c r="L69" s="20">
        <f>SUM(F69:K69)</f>
        <v>334</v>
      </c>
      <c r="M69" s="20"/>
      <c r="N69" s="50">
        <f t="shared" si="2"/>
        <v>334</v>
      </c>
    </row>
    <row r="70" spans="3:14" ht="12.75">
      <c r="C70" s="22">
        <v>39</v>
      </c>
      <c r="D70" s="29" t="s">
        <v>35</v>
      </c>
      <c r="E70" s="29" t="s">
        <v>24</v>
      </c>
      <c r="F70" s="63"/>
      <c r="G70" s="63">
        <v>334</v>
      </c>
      <c r="H70" s="63"/>
      <c r="I70" s="63"/>
      <c r="J70" s="63"/>
      <c r="K70" s="22"/>
      <c r="L70" s="20">
        <f>SUM(F70:K70)</f>
        <v>334</v>
      </c>
      <c r="M70" s="20"/>
      <c r="N70" s="50">
        <f t="shared" si="2"/>
        <v>334</v>
      </c>
    </row>
    <row r="71" spans="3:14" ht="12.75">
      <c r="C71" s="22">
        <v>40</v>
      </c>
      <c r="D71" s="29" t="s">
        <v>39</v>
      </c>
      <c r="E71" s="29" t="s">
        <v>7</v>
      </c>
      <c r="F71" s="63"/>
      <c r="G71" s="63">
        <v>331</v>
      </c>
      <c r="H71" s="63"/>
      <c r="I71" s="63"/>
      <c r="J71" s="63"/>
      <c r="K71" s="63"/>
      <c r="L71" s="20">
        <f>SUM(F71:K71)</f>
        <v>331</v>
      </c>
      <c r="M71" s="20"/>
      <c r="N71" s="50">
        <f t="shared" si="2"/>
        <v>331</v>
      </c>
    </row>
    <row r="72" spans="3:14" ht="12.75">
      <c r="C72" s="22">
        <v>41</v>
      </c>
      <c r="D72" s="29" t="s">
        <v>72</v>
      </c>
      <c r="E72" s="29" t="s">
        <v>24</v>
      </c>
      <c r="F72" s="63"/>
      <c r="G72" s="63"/>
      <c r="H72" s="63">
        <v>323</v>
      </c>
      <c r="I72" s="63"/>
      <c r="J72" s="73"/>
      <c r="K72" s="21"/>
      <c r="L72" s="20">
        <f>SUM(F72:K72)</f>
        <v>323</v>
      </c>
      <c r="M72" s="20"/>
      <c r="N72" s="50">
        <f t="shared" si="2"/>
        <v>323</v>
      </c>
    </row>
    <row r="73" spans="3:14" ht="12.75">
      <c r="C73" s="22">
        <v>42</v>
      </c>
      <c r="D73" s="29" t="s">
        <v>62</v>
      </c>
      <c r="E73" s="29" t="s">
        <v>58</v>
      </c>
      <c r="F73" s="63">
        <v>0</v>
      </c>
      <c r="G73" s="63"/>
      <c r="H73" s="63"/>
      <c r="I73" s="63"/>
      <c r="J73" s="73"/>
      <c r="K73" s="21"/>
      <c r="L73" s="20">
        <f>SUM(F73:K73)</f>
        <v>0</v>
      </c>
      <c r="M73" s="20"/>
      <c r="N73" s="50">
        <f t="shared" si="2"/>
        <v>0</v>
      </c>
    </row>
    <row r="74" spans="3:14" ht="12.75">
      <c r="C74" s="22">
        <v>43</v>
      </c>
      <c r="D74" s="29" t="s">
        <v>17</v>
      </c>
      <c r="E74" s="29" t="s">
        <v>58</v>
      </c>
      <c r="F74" s="63">
        <v>0</v>
      </c>
      <c r="G74" s="63"/>
      <c r="H74" s="63"/>
      <c r="I74" s="63"/>
      <c r="J74" s="63"/>
      <c r="K74" s="22"/>
      <c r="L74" s="20">
        <f>SUM(F74:K74)</f>
        <v>0</v>
      </c>
      <c r="M74" s="20"/>
      <c r="N74" s="50">
        <f t="shared" si="2"/>
        <v>0</v>
      </c>
    </row>
    <row r="75" spans="3:14" ht="12.75">
      <c r="C75" s="22">
        <v>44</v>
      </c>
      <c r="D75" s="29" t="s">
        <v>67</v>
      </c>
      <c r="E75" s="29" t="s">
        <v>58</v>
      </c>
      <c r="F75" s="63">
        <v>0</v>
      </c>
      <c r="G75" s="73"/>
      <c r="H75" s="63"/>
      <c r="I75" s="63"/>
      <c r="J75" s="73"/>
      <c r="K75" s="21"/>
      <c r="L75" s="20">
        <f>SUM(F75:K75)</f>
        <v>0</v>
      </c>
      <c r="M75" s="20"/>
      <c r="N75" s="50">
        <f t="shared" si="2"/>
        <v>0</v>
      </c>
    </row>
    <row r="76" spans="3:14" ht="12.75">
      <c r="C76" s="22">
        <v>45</v>
      </c>
      <c r="D76" s="29" t="s">
        <v>12</v>
      </c>
      <c r="E76" s="29" t="s">
        <v>24</v>
      </c>
      <c r="F76" s="63">
        <v>0</v>
      </c>
      <c r="G76" s="63"/>
      <c r="H76" s="63"/>
      <c r="I76" s="63"/>
      <c r="J76" s="63"/>
      <c r="K76" s="22"/>
      <c r="L76" s="20">
        <f>SUM(F76:K76)</f>
        <v>0</v>
      </c>
      <c r="M76" s="20"/>
      <c r="N76" s="50">
        <f t="shared" si="2"/>
        <v>0</v>
      </c>
    </row>
    <row r="77" spans="3:14" ht="12.75">
      <c r="C77" s="22">
        <v>46</v>
      </c>
      <c r="D77" s="29" t="s">
        <v>74</v>
      </c>
      <c r="E77" s="29" t="s">
        <v>27</v>
      </c>
      <c r="F77" s="63">
        <v>0</v>
      </c>
      <c r="G77" s="63"/>
      <c r="H77" s="63"/>
      <c r="I77" s="63"/>
      <c r="J77" s="63"/>
      <c r="K77" s="22"/>
      <c r="L77" s="20">
        <f>SUM(F77:K77)</f>
        <v>0</v>
      </c>
      <c r="M77" s="20"/>
      <c r="N77" s="50">
        <f t="shared" si="2"/>
        <v>0</v>
      </c>
    </row>
    <row r="78" spans="3:14" ht="12.75">
      <c r="C78" s="22">
        <v>47</v>
      </c>
      <c r="D78" s="29" t="s">
        <v>59</v>
      </c>
      <c r="E78" s="29" t="s">
        <v>68</v>
      </c>
      <c r="F78" s="63">
        <v>0</v>
      </c>
      <c r="G78" s="63"/>
      <c r="H78" s="63"/>
      <c r="I78" s="63"/>
      <c r="J78" s="63"/>
      <c r="K78" s="22"/>
      <c r="L78" s="20">
        <f>SUM(F78:K78)</f>
        <v>0</v>
      </c>
      <c r="M78" s="20"/>
      <c r="N78" s="50">
        <f t="shared" si="2"/>
        <v>0</v>
      </c>
    </row>
    <row r="79" spans="3:14" ht="12.75">
      <c r="C79" s="22">
        <v>48</v>
      </c>
      <c r="D79" s="52" t="s">
        <v>57</v>
      </c>
      <c r="E79" s="29" t="s">
        <v>68</v>
      </c>
      <c r="F79" s="63">
        <v>0</v>
      </c>
      <c r="G79" s="63"/>
      <c r="H79" s="63"/>
      <c r="I79" s="63"/>
      <c r="J79" s="63"/>
      <c r="K79" s="22"/>
      <c r="L79" s="20">
        <f>SUM(F79:K79)</f>
        <v>0</v>
      </c>
      <c r="M79" s="20"/>
      <c r="N79" s="50">
        <f t="shared" si="2"/>
        <v>0</v>
      </c>
    </row>
    <row r="80" spans="3:14" ht="12.75">
      <c r="C80" s="22">
        <v>49</v>
      </c>
      <c r="D80" s="29" t="s">
        <v>36</v>
      </c>
      <c r="E80" s="29" t="s">
        <v>7</v>
      </c>
      <c r="F80" s="63">
        <v>0</v>
      </c>
      <c r="G80" s="63"/>
      <c r="H80" s="63"/>
      <c r="I80" s="63"/>
      <c r="J80" s="63"/>
      <c r="K80" s="22"/>
      <c r="L80" s="20">
        <f>SUM(F80:K80)</f>
        <v>0</v>
      </c>
      <c r="M80" s="20"/>
      <c r="N80" s="50">
        <f t="shared" si="2"/>
        <v>0</v>
      </c>
    </row>
    <row r="81" spans="8:9" ht="12.75">
      <c r="H81" s="75"/>
      <c r="I81" s="76"/>
    </row>
  </sheetData>
  <sheetProtection/>
  <mergeCells count="3">
    <mergeCell ref="C30:N30"/>
    <mergeCell ref="C23:N23"/>
    <mergeCell ref="C9:N9"/>
  </mergeCells>
  <printOptions/>
  <pageMargins left="0.5902777777777778" right="0.39375" top="0" bottom="0.19652777777777777" header="0.5118055555555556" footer="0"/>
  <pageSetup fitToHeight="1" fitToWidth="1" horizontalDpi="300" verticalDpi="300" orientation="portrait" paperSize="9" scale="74" r:id="rId2"/>
  <headerFooter alignWithMargins="0">
    <oddFooter xml:space="preserve">&amp;LEigeneDateien\Verein\Schießbetrieb\&amp;F&amp;C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Lutz</dc:creator>
  <cp:keywords/>
  <dc:description/>
  <cp:lastModifiedBy>lutzh</cp:lastModifiedBy>
  <cp:lastPrinted>2020-10-11T14:44:46Z</cp:lastPrinted>
  <dcterms:created xsi:type="dcterms:W3CDTF">2010-03-15T13:06:43Z</dcterms:created>
  <dcterms:modified xsi:type="dcterms:W3CDTF">2021-12-15T16:40:25Z</dcterms:modified>
  <cp:category/>
  <cp:version/>
  <cp:contentType/>
  <cp:contentStatus/>
</cp:coreProperties>
</file>